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pops.pri\Uporabniki\klis\Documents\Irena\Javna naročila 2026\Monika\Najem MFN\"/>
    </mc:Choice>
  </mc:AlternateContent>
  <xr:revisionPtr revIDLastSave="0" documentId="8_{AC613FBE-9374-4107-AD59-EE8BDF1D8F28}" xr6:coauthVersionLast="47" xr6:coauthVersionMax="47" xr10:uidLastSave="{00000000-0000-0000-0000-000000000000}"/>
  <bookViews>
    <workbookView xWindow="5604" yWindow="4440" windowWidth="23040" windowHeight="12120" xr2:uid="{F92B1B63-773C-42B7-AFB4-E1E01F8C0D71}"/>
  </bookViews>
  <sheets>
    <sheet name="Ponudbene cene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6" l="1"/>
  <c r="Q10" i="6"/>
  <c r="S8" i="6" l="1"/>
  <c r="S7" i="6"/>
  <c r="R8" i="6"/>
  <c r="R9" i="6"/>
  <c r="R7" i="6"/>
  <c r="Q8" i="6"/>
  <c r="Q7" i="6"/>
  <c r="P8" i="6"/>
  <c r="P9" i="6"/>
  <c r="P7" i="6"/>
  <c r="O8" i="6"/>
  <c r="O9" i="6"/>
  <c r="O7" i="6"/>
  <c r="G26" i="6" l="1"/>
  <c r="G23" i="6"/>
  <c r="G22" i="6"/>
  <c r="G24" i="6" l="1"/>
  <c r="G28" i="6" s="1"/>
  <c r="P10" i="6"/>
  <c r="R10" i="6"/>
  <c r="O10" i="6"/>
  <c r="G33" i="6" l="1"/>
  <c r="S12" i="6"/>
  <c r="S14" i="6" s="1"/>
  <c r="S16" i="6" s="1"/>
  <c r="G32" i="6" s="1"/>
  <c r="G34" i="6" s="1"/>
</calcChain>
</file>

<file path=xl/sharedStrings.xml><?xml version="1.0" encoding="utf-8"?>
<sst xmlns="http://schemas.openxmlformats.org/spreadsheetml/2006/main" count="84" uniqueCount="49">
  <si>
    <t>Količina</t>
  </si>
  <si>
    <t xml:space="preserve"> </t>
  </si>
  <si>
    <t>Enota mere</t>
  </si>
  <si>
    <t>KOS</t>
  </si>
  <si>
    <t>Mesečna najemnina na EM v EUR brez DDV</t>
  </si>
  <si>
    <t>Mesečna najemnina skupaj v EUR brez DDV</t>
  </si>
  <si>
    <t>Naziv naprave / sistema</t>
  </si>
  <si>
    <t xml:space="preserve">Ponudnik:  </t>
  </si>
  <si>
    <t xml:space="preserve">Tabela 1 - Najem MFN  in storitve tiskanja </t>
  </si>
  <si>
    <t>MF naprava</t>
  </si>
  <si>
    <t>TIP 1</t>
  </si>
  <si>
    <t>TIP 3</t>
  </si>
  <si>
    <t>TIP 2</t>
  </si>
  <si>
    <t>črno - belo A3</t>
  </si>
  <si>
    <t>črno - belo A4</t>
  </si>
  <si>
    <t>barvno A4</t>
  </si>
  <si>
    <t>barvno A3</t>
  </si>
  <si>
    <t>Predvidena količina izpisov na napravo na mesec</t>
  </si>
  <si>
    <t>Cena 1 kosa izpisa v EUR brez DDV</t>
  </si>
  <si>
    <t>Mesečni znesek predvidene količine izpisov v EUR brez DDV</t>
  </si>
  <si>
    <t>15 = (5x6)</t>
  </si>
  <si>
    <t xml:space="preserve">Tip </t>
  </si>
  <si>
    <t>Naziv licence</t>
  </si>
  <si>
    <t>LICENCA</t>
  </si>
  <si>
    <t>PaperCut MF - dokup</t>
  </si>
  <si>
    <t xml:space="preserve">KOS </t>
  </si>
  <si>
    <t>Cena v EUR brez DDV</t>
  </si>
  <si>
    <t>na licenco</t>
  </si>
  <si>
    <t>skupaj</t>
  </si>
  <si>
    <t>7=(5x6)</t>
  </si>
  <si>
    <t>Podaljšanje licenc po preteku enega leta</t>
  </si>
  <si>
    <t>PaperCut MF – migracija in podaljšanje obstoječih licenc</t>
  </si>
  <si>
    <t>CENA KOMPLET v EUR breZ DDV</t>
  </si>
  <si>
    <t>Tabela 2: Licence</t>
  </si>
  <si>
    <t xml:space="preserve">Z. št. </t>
  </si>
  <si>
    <r>
      <rPr>
        <b/>
        <sz val="8"/>
        <color theme="1"/>
        <rFont val="Segoe UI"/>
        <family val="2"/>
        <charset val="238"/>
      </rPr>
      <t xml:space="preserve">SKUPAJ MESEČNO             </t>
    </r>
    <r>
      <rPr>
        <b/>
        <sz val="5"/>
        <color theme="1"/>
        <rFont val="Segoe UI"/>
        <family val="2"/>
        <charset val="238"/>
      </rPr>
      <t xml:space="preserve"> 
(seštevek po posameznem stolpcu)</t>
    </r>
  </si>
  <si>
    <r>
      <rPr>
        <b/>
        <sz val="8"/>
        <color theme="1"/>
        <rFont val="Segoe UI"/>
        <family val="2"/>
        <charset val="238"/>
      </rPr>
      <t xml:space="preserve">1 LETNI ZNESEK </t>
    </r>
    <r>
      <rPr>
        <b/>
        <sz val="7"/>
        <color theme="1"/>
        <rFont val="Segoe UI"/>
        <family val="2"/>
        <charset val="238"/>
      </rPr>
      <t>v EUR brez DDV</t>
    </r>
    <r>
      <rPr>
        <b/>
        <sz val="10"/>
        <color theme="1"/>
        <rFont val="Segoe UI"/>
        <family val="2"/>
        <charset val="238"/>
      </rPr>
      <t xml:space="preserve">
</t>
    </r>
    <r>
      <rPr>
        <b/>
        <sz val="6"/>
        <color theme="1"/>
        <rFont val="Segoe UI"/>
        <family val="2"/>
        <charset val="238"/>
      </rPr>
      <t xml:space="preserve"> (skupni mesečni znesek pomnožen z 12)</t>
    </r>
  </si>
  <si>
    <r>
      <rPr>
        <b/>
        <sz val="8"/>
        <color theme="1"/>
        <rFont val="Segoe UI"/>
        <family val="2"/>
        <charset val="238"/>
      </rPr>
      <t xml:space="preserve">5 LETNI ZNESEK </t>
    </r>
    <r>
      <rPr>
        <b/>
        <sz val="7"/>
        <color theme="1"/>
        <rFont val="Segoe UI"/>
        <family val="2"/>
        <charset val="238"/>
      </rPr>
      <t>v EUR brez DDV</t>
    </r>
    <r>
      <rPr>
        <b/>
        <sz val="10"/>
        <color theme="1"/>
        <rFont val="Segoe UI"/>
        <family val="2"/>
        <charset val="238"/>
      </rPr>
      <t xml:space="preserve">
</t>
    </r>
    <r>
      <rPr>
        <b/>
        <sz val="6"/>
        <color theme="1"/>
        <rFont val="Segoe UI"/>
        <family val="2"/>
        <charset val="238"/>
      </rPr>
      <t xml:space="preserve"> (skupni letni znesek pomnožen s 5)</t>
    </r>
  </si>
  <si>
    <r>
      <rPr>
        <b/>
        <sz val="8"/>
        <color theme="1"/>
        <rFont val="Segoe UI"/>
        <family val="2"/>
        <charset val="238"/>
      </rPr>
      <t xml:space="preserve">SKUPNI MESEČNI ZNESEK </t>
    </r>
    <r>
      <rPr>
        <b/>
        <sz val="7"/>
        <color theme="1"/>
        <rFont val="Segoe UI"/>
        <family val="2"/>
        <charset val="238"/>
      </rPr>
      <t xml:space="preserve">v EUR brez DDV   </t>
    </r>
    <r>
      <rPr>
        <b/>
        <sz val="10"/>
        <color theme="1"/>
        <rFont val="Segoe UI"/>
        <family val="2"/>
        <charset val="238"/>
      </rPr>
      <t xml:space="preserve">
</t>
    </r>
    <r>
      <rPr>
        <b/>
        <sz val="6"/>
        <color theme="1"/>
        <rFont val="Segoe UI"/>
        <family val="2"/>
        <charset val="238"/>
      </rPr>
      <t>(stolpec 15+16+17+18+19)  
(mesečna najemnina + mesečni znesek vseh predvidenih izpisov)</t>
    </r>
  </si>
  <si>
    <t xml:space="preserve"> LETNI ZNESEK v EUR brez DDV v prvem letu</t>
  </si>
  <si>
    <r>
      <t xml:space="preserve">5 LETNI ZNESEK v EUR brez DDV 
</t>
    </r>
    <r>
      <rPr>
        <b/>
        <sz val="7"/>
        <color rgb="FF000000"/>
        <rFont val="Segoe UI"/>
        <family val="2"/>
        <charset val="238"/>
      </rPr>
      <t>(v zneseku se upošteva potrebne migracije, podaljšanja in dokup licenc)
(letni znesek prvega leta in znesek 4-letnih podaljšanj)</t>
    </r>
  </si>
  <si>
    <r>
      <rPr>
        <b/>
        <sz val="9"/>
        <color rgb="FF000000"/>
        <rFont val="Segoe UI"/>
        <family val="2"/>
        <charset val="238"/>
      </rPr>
      <t>CENA KOMPLET  v EUR brez DDV</t>
    </r>
    <r>
      <rPr>
        <b/>
        <sz val="8"/>
        <color rgb="FF000000"/>
        <rFont val="Segoe UI"/>
        <family val="2"/>
        <charset val="238"/>
      </rPr>
      <t xml:space="preserve">
</t>
    </r>
    <r>
      <rPr>
        <b/>
        <sz val="8"/>
        <color rgb="FF0070C0"/>
        <rFont val="Segoe UI"/>
        <family val="2"/>
        <charset val="238"/>
      </rPr>
      <t xml:space="preserve">Opomba: Ceno komplet ponudnik vnese v obrazec za ugotavljanje doseganja meril pri merilu M1 (priloga 4). </t>
    </r>
  </si>
  <si>
    <t>Cena najema MF naprav in tiskanje - 5 let</t>
  </si>
  <si>
    <t>Licence - 5 let</t>
  </si>
  <si>
    <t>16 = (7x11)x5</t>
  </si>
  <si>
    <t>17=(8x12)x5</t>
  </si>
  <si>
    <t>18=(9x13)x5</t>
  </si>
  <si>
    <t>19 = (10x14)x5</t>
  </si>
  <si>
    <t>Ponudbene cene -  Najem MF naprav, storitve tiskanja in dokup licenc 2026-2031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</si>
</sst>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6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8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7"/>
      <color theme="1"/>
      <name val="Segoe UI"/>
      <family val="2"/>
      <charset val="238"/>
    </font>
    <font>
      <b/>
      <sz val="5"/>
      <color theme="1"/>
      <name val="Segoe UI"/>
      <family val="2"/>
      <charset val="238"/>
    </font>
    <font>
      <sz val="7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8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8"/>
      <color rgb="FF000000"/>
      <name val="Segoe UI"/>
      <family val="2"/>
      <charset val="238"/>
    </font>
    <font>
      <b/>
      <sz val="6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8"/>
      <color rgb="FF0070C0"/>
      <name val="Segoe UI"/>
      <family val="2"/>
      <charset val="238"/>
    </font>
    <font>
      <sz val="6"/>
      <color rgb="FF000000"/>
      <name val="Segoe UI"/>
      <family val="2"/>
      <charset val="238"/>
    </font>
    <font>
      <b/>
      <sz val="8"/>
      <color rgb="FF0070C0"/>
      <name val="Segoe UI"/>
      <family val="2"/>
      <charset val="238"/>
    </font>
    <font>
      <b/>
      <sz val="7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D541"/>
        <bgColor indexed="64"/>
      </patternFill>
    </fill>
    <fill>
      <patternFill patternType="solid">
        <fgColor rgb="FFFFE17F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4" fillId="0" borderId="10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13" fillId="2" borderId="20" xfId="0" applyNumberFormat="1" applyFont="1" applyFill="1" applyBorder="1" applyAlignment="1">
      <alignment vertical="center" wrapText="1"/>
    </xf>
    <xf numFmtId="4" fontId="7" fillId="0" borderId="21" xfId="0" applyNumberFormat="1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2">
    <cellStyle name="Navadno" xfId="0" builtinId="0"/>
    <cellStyle name="Navadno 2 3" xfId="1" xr:uid="{7EEB7CE4-4225-4965-BDDC-ECF0CE73C6C5}"/>
  </cellStyles>
  <dxfs count="0"/>
  <tableStyles count="0" defaultTableStyle="TableStyleMedium2" defaultPivotStyle="PivotStyleLight16"/>
  <colors>
    <mruColors>
      <color rgb="FFFFD541"/>
      <color rgb="FFFFE17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4B5D-514B-436B-81DF-AACE5B48D1B9}">
  <dimension ref="A1:S38"/>
  <sheetViews>
    <sheetView tabSelected="1" zoomScale="130" zoomScaleNormal="130" workbookViewId="0">
      <selection activeCell="S16" sqref="S16"/>
    </sheetView>
  </sheetViews>
  <sheetFormatPr defaultColWidth="9.109375" defaultRowHeight="15" x14ac:dyDescent="0.3"/>
  <cols>
    <col min="1" max="1" width="3" style="2" customWidth="1"/>
    <col min="2" max="2" width="5.6640625" style="1" customWidth="1"/>
    <col min="3" max="3" width="27.5546875" style="1" customWidth="1"/>
    <col min="4" max="4" width="4.6640625" style="1" customWidth="1"/>
    <col min="5" max="5" width="5.109375" style="1" customWidth="1"/>
    <col min="6" max="6" width="9.33203125" style="1" customWidth="1"/>
    <col min="7" max="7" width="10.109375" style="1" customWidth="1"/>
    <col min="8" max="8" width="9.109375" style="1" customWidth="1"/>
    <col min="9" max="9" width="7.5546875" style="1" customWidth="1"/>
    <col min="10" max="10" width="7.109375" style="1" customWidth="1"/>
    <col min="11" max="13" width="8.33203125" style="1" customWidth="1"/>
    <col min="14" max="14" width="8" style="1" customWidth="1"/>
    <col min="15" max="15" width="8.88671875" style="1" customWidth="1"/>
    <col min="16" max="16" width="9.33203125" style="1" customWidth="1"/>
    <col min="17" max="17" width="9.109375" style="1" customWidth="1"/>
    <col min="18" max="18" width="8.33203125" style="1" customWidth="1"/>
    <col min="19" max="19" width="10.33203125" style="1" customWidth="1"/>
    <col min="20" max="16384" width="9.109375" style="1"/>
  </cols>
  <sheetData>
    <row r="1" spans="1:19" ht="23.25" customHeight="1" x14ac:dyDescent="0.3">
      <c r="A1" s="76" t="s">
        <v>7</v>
      </c>
      <c r="B1" s="76"/>
      <c r="C1" s="51" t="s">
        <v>1</v>
      </c>
      <c r="D1" s="51"/>
      <c r="E1" s="6" t="s">
        <v>1</v>
      </c>
      <c r="F1" s="52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"/>
      <c r="S1" s="6"/>
    </row>
    <row r="2" spans="1:19" ht="17.25" customHeight="1" x14ac:dyDescent="0.3">
      <c r="A2" s="17"/>
      <c r="B2" s="17"/>
      <c r="C2" s="7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4.25" customHeight="1" x14ac:dyDescent="0.3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"/>
      <c r="Q3" s="6"/>
      <c r="R3" s="6"/>
      <c r="S3" s="6"/>
    </row>
    <row r="4" spans="1:19" s="4" customFormat="1" ht="18.75" customHeight="1" x14ac:dyDescent="0.3">
      <c r="A4" s="53" t="s">
        <v>34</v>
      </c>
      <c r="B4" s="77" t="s">
        <v>9</v>
      </c>
      <c r="C4" s="79" t="s">
        <v>6</v>
      </c>
      <c r="D4" s="77" t="s">
        <v>2</v>
      </c>
      <c r="E4" s="53" t="s">
        <v>0</v>
      </c>
      <c r="F4" s="53" t="s">
        <v>4</v>
      </c>
      <c r="G4" s="55" t="s">
        <v>17</v>
      </c>
      <c r="H4" s="55"/>
      <c r="I4" s="55"/>
      <c r="J4" s="55"/>
      <c r="K4" s="81" t="s">
        <v>18</v>
      </c>
      <c r="L4" s="82"/>
      <c r="M4" s="82"/>
      <c r="N4" s="83"/>
      <c r="O4" s="53" t="s">
        <v>5</v>
      </c>
      <c r="P4" s="55" t="s">
        <v>19</v>
      </c>
      <c r="Q4" s="55"/>
      <c r="R4" s="55"/>
      <c r="S4" s="55"/>
    </row>
    <row r="5" spans="1:19" s="4" customFormat="1" ht="24" customHeight="1" x14ac:dyDescent="0.3">
      <c r="A5" s="54"/>
      <c r="B5" s="78"/>
      <c r="C5" s="80"/>
      <c r="D5" s="78"/>
      <c r="E5" s="54"/>
      <c r="F5" s="54"/>
      <c r="G5" s="18" t="s">
        <v>14</v>
      </c>
      <c r="H5" s="18" t="s">
        <v>13</v>
      </c>
      <c r="I5" s="18" t="s">
        <v>15</v>
      </c>
      <c r="J5" s="18" t="s">
        <v>16</v>
      </c>
      <c r="K5" s="19" t="s">
        <v>14</v>
      </c>
      <c r="L5" s="19" t="s">
        <v>13</v>
      </c>
      <c r="M5" s="19" t="s">
        <v>15</v>
      </c>
      <c r="N5" s="19" t="s">
        <v>16</v>
      </c>
      <c r="O5" s="54"/>
      <c r="P5" s="19" t="s">
        <v>14</v>
      </c>
      <c r="Q5" s="19" t="s">
        <v>13</v>
      </c>
      <c r="R5" s="19" t="s">
        <v>15</v>
      </c>
      <c r="S5" s="19" t="s">
        <v>16</v>
      </c>
    </row>
    <row r="6" spans="1:19" s="9" customFormat="1" ht="10.5" customHeight="1" x14ac:dyDescent="0.3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 t="s">
        <v>20</v>
      </c>
      <c r="P6" s="45" t="s">
        <v>44</v>
      </c>
      <c r="Q6" s="45" t="s">
        <v>45</v>
      </c>
      <c r="R6" s="45" t="s">
        <v>46</v>
      </c>
      <c r="S6" s="45" t="s">
        <v>47</v>
      </c>
    </row>
    <row r="7" spans="1:19" s="4" customFormat="1" ht="13.2" x14ac:dyDescent="0.3">
      <c r="A7" s="12">
        <v>1</v>
      </c>
      <c r="B7" s="12" t="s">
        <v>10</v>
      </c>
      <c r="C7" s="5" t="s">
        <v>1</v>
      </c>
      <c r="D7" s="12" t="s">
        <v>3</v>
      </c>
      <c r="E7" s="16">
        <v>54</v>
      </c>
      <c r="F7" s="13">
        <v>0</v>
      </c>
      <c r="G7" s="21">
        <v>1000</v>
      </c>
      <c r="H7" s="21">
        <v>20</v>
      </c>
      <c r="I7" s="21">
        <v>2000</v>
      </c>
      <c r="J7" s="21">
        <v>50</v>
      </c>
      <c r="K7" s="14">
        <v>0</v>
      </c>
      <c r="L7" s="14">
        <v>0</v>
      </c>
      <c r="M7" s="14">
        <v>0</v>
      </c>
      <c r="N7" s="14">
        <v>0</v>
      </c>
      <c r="O7" s="20">
        <f>E7*F7</f>
        <v>0</v>
      </c>
      <c r="P7" s="20">
        <f>G7*K7*E7</f>
        <v>0</v>
      </c>
      <c r="Q7" s="20">
        <f>H7*L7*E7</f>
        <v>0</v>
      </c>
      <c r="R7" s="20">
        <f>I7*M7*E7</f>
        <v>0</v>
      </c>
      <c r="S7" s="20">
        <f>J7*N7*E7</f>
        <v>0</v>
      </c>
    </row>
    <row r="8" spans="1:19" s="4" customFormat="1" ht="13.2" x14ac:dyDescent="0.3">
      <c r="A8" s="12">
        <v>2</v>
      </c>
      <c r="B8" s="12" t="s">
        <v>12</v>
      </c>
      <c r="C8" s="5" t="s">
        <v>1</v>
      </c>
      <c r="D8" s="12" t="s">
        <v>3</v>
      </c>
      <c r="E8" s="16">
        <v>2</v>
      </c>
      <c r="F8" s="13">
        <v>0</v>
      </c>
      <c r="G8" s="21">
        <v>16000</v>
      </c>
      <c r="H8" s="21">
        <v>300</v>
      </c>
      <c r="I8" s="21">
        <v>1000</v>
      </c>
      <c r="J8" s="21">
        <v>50</v>
      </c>
      <c r="K8" s="14">
        <v>0</v>
      </c>
      <c r="L8" s="14">
        <v>0</v>
      </c>
      <c r="M8" s="14">
        <v>0</v>
      </c>
      <c r="N8" s="14">
        <v>0</v>
      </c>
      <c r="O8" s="20">
        <f t="shared" ref="O8:O9" si="0">E8*F8</f>
        <v>0</v>
      </c>
      <c r="P8" s="20">
        <f t="shared" ref="P8:P9" si="1">G8*K8*E8</f>
        <v>0</v>
      </c>
      <c r="Q8" s="20">
        <f t="shared" ref="Q8" si="2">H8*L8*E8</f>
        <v>0</v>
      </c>
      <c r="R8" s="20">
        <f t="shared" ref="R8:R9" si="3">I8*M8*E8</f>
        <v>0</v>
      </c>
      <c r="S8" s="20">
        <f t="shared" ref="S8" si="4">J8*N8*E8</f>
        <v>0</v>
      </c>
    </row>
    <row r="9" spans="1:19" s="4" customFormat="1" ht="13.2" x14ac:dyDescent="0.3">
      <c r="A9" s="12">
        <v>3</v>
      </c>
      <c r="B9" s="12" t="s">
        <v>11</v>
      </c>
      <c r="C9" s="5" t="s">
        <v>1</v>
      </c>
      <c r="D9" s="12" t="s">
        <v>3</v>
      </c>
      <c r="E9" s="16">
        <v>296</v>
      </c>
      <c r="F9" s="13">
        <v>0</v>
      </c>
      <c r="G9" s="21">
        <v>1200</v>
      </c>
      <c r="H9" s="22">
        <v>0</v>
      </c>
      <c r="I9" s="21">
        <v>300</v>
      </c>
      <c r="J9" s="22">
        <v>0</v>
      </c>
      <c r="K9" s="14">
        <v>0</v>
      </c>
      <c r="L9" s="47">
        <v>0</v>
      </c>
      <c r="M9" s="14">
        <v>0</v>
      </c>
      <c r="N9" s="47">
        <v>0</v>
      </c>
      <c r="O9" s="20">
        <f t="shared" si="0"/>
        <v>0</v>
      </c>
      <c r="P9" s="20">
        <f t="shared" si="1"/>
        <v>0</v>
      </c>
      <c r="Q9" s="23"/>
      <c r="R9" s="20">
        <f t="shared" si="3"/>
        <v>0</v>
      </c>
      <c r="S9" s="23"/>
    </row>
    <row r="10" spans="1:19" ht="19.5" customHeight="1" x14ac:dyDescent="0.3">
      <c r="A10" s="2" t="s">
        <v>1</v>
      </c>
      <c r="K10" s="56" t="s">
        <v>35</v>
      </c>
      <c r="L10" s="56"/>
      <c r="M10" s="56"/>
      <c r="N10" s="56"/>
      <c r="O10" s="15">
        <f>SUM(O7:O9)</f>
        <v>0</v>
      </c>
      <c r="P10" s="15">
        <f>SUM(P7:P9)</f>
        <v>0</v>
      </c>
      <c r="Q10" s="15">
        <f>SUM(Q7:Q8)</f>
        <v>0</v>
      </c>
      <c r="R10" s="15">
        <f>SUM(R7:R9)</f>
        <v>0</v>
      </c>
      <c r="S10" s="15">
        <f>SUM(S7:S8)</f>
        <v>0</v>
      </c>
    </row>
    <row r="11" spans="1:19" ht="8.25" customHeight="1" thickBot="1" x14ac:dyDescent="0.35">
      <c r="A11" s="3" t="s">
        <v>1</v>
      </c>
      <c r="B11" s="3"/>
    </row>
    <row r="12" spans="1:19" ht="33.75" customHeight="1" thickBot="1" x14ac:dyDescent="0.35">
      <c r="A12" s="9" t="s">
        <v>1</v>
      </c>
      <c r="B12" s="9"/>
      <c r="C12" s="9"/>
      <c r="D12" s="9"/>
      <c r="E12" s="9"/>
      <c r="F12" s="9"/>
      <c r="G12" s="9"/>
      <c r="H12" s="9"/>
      <c r="I12" s="9"/>
      <c r="J12" s="1" t="s">
        <v>1</v>
      </c>
      <c r="K12" s="42" t="s">
        <v>1</v>
      </c>
      <c r="L12" s="6"/>
      <c r="M12" s="6"/>
      <c r="N12" s="6"/>
      <c r="O12" s="48" t="s">
        <v>38</v>
      </c>
      <c r="P12" s="49"/>
      <c r="Q12" s="49"/>
      <c r="R12" s="50"/>
      <c r="S12" s="11">
        <f>O10+P10+Q10+R10+S10</f>
        <v>0</v>
      </c>
    </row>
    <row r="13" spans="1:19" ht="5.25" customHeight="1" thickBot="1" x14ac:dyDescent="0.35">
      <c r="S13" s="4"/>
    </row>
    <row r="14" spans="1:19" ht="24" customHeight="1" thickBot="1" x14ac:dyDescent="0.35">
      <c r="A14" s="9" t="s">
        <v>1</v>
      </c>
      <c r="B14" s="9"/>
      <c r="C14" s="9"/>
      <c r="D14" s="9"/>
      <c r="E14" s="9"/>
      <c r="F14" s="9"/>
      <c r="G14" s="9"/>
      <c r="H14" s="9"/>
      <c r="I14" s="9"/>
      <c r="K14" s="42" t="s">
        <v>1</v>
      </c>
      <c r="L14" s="6"/>
      <c r="M14" s="6"/>
      <c r="N14" s="6"/>
      <c r="O14" s="48" t="s">
        <v>36</v>
      </c>
      <c r="P14" s="49"/>
      <c r="Q14" s="49"/>
      <c r="R14" s="50"/>
      <c r="S14" s="11">
        <f>S12*12</f>
        <v>0</v>
      </c>
    </row>
    <row r="15" spans="1:19" ht="6" customHeight="1" thickBot="1" x14ac:dyDescent="0.35">
      <c r="K15" s="10"/>
      <c r="L15" s="10"/>
      <c r="M15" s="10"/>
      <c r="N15" s="10"/>
      <c r="O15" s="10"/>
      <c r="P15" s="10"/>
      <c r="Q15" s="10"/>
      <c r="R15" s="10"/>
      <c r="S15" s="31"/>
    </row>
    <row r="16" spans="1:19" ht="24" customHeight="1" thickBot="1" x14ac:dyDescent="0.35">
      <c r="B16" s="17"/>
      <c r="C16" s="17" t="s">
        <v>1</v>
      </c>
      <c r="D16" s="3"/>
      <c r="J16" s="1" t="s">
        <v>1</v>
      </c>
      <c r="K16" s="42" t="s">
        <v>1</v>
      </c>
      <c r="L16" s="6"/>
      <c r="M16" s="6"/>
      <c r="N16" s="6"/>
      <c r="O16" s="48" t="s">
        <v>37</v>
      </c>
      <c r="P16" s="49"/>
      <c r="Q16" s="49"/>
      <c r="R16" s="50"/>
      <c r="S16" s="11">
        <f>S14*5</f>
        <v>0</v>
      </c>
    </row>
    <row r="17" spans="1:7" ht="7.5" customHeight="1" x14ac:dyDescent="0.3"/>
    <row r="18" spans="1:7" x14ac:dyDescent="0.3">
      <c r="A18" s="58" t="s">
        <v>33</v>
      </c>
      <c r="B18" s="58"/>
      <c r="C18" s="58"/>
    </row>
    <row r="19" spans="1:7" ht="12.75" customHeight="1" x14ac:dyDescent="0.3">
      <c r="A19" s="53" t="s">
        <v>34</v>
      </c>
      <c r="B19" s="70" t="s">
        <v>21</v>
      </c>
      <c r="C19" s="69" t="s">
        <v>22</v>
      </c>
      <c r="D19" s="70" t="s">
        <v>2</v>
      </c>
      <c r="E19" s="75" t="s">
        <v>0</v>
      </c>
      <c r="F19" s="74" t="s">
        <v>26</v>
      </c>
      <c r="G19" s="74"/>
    </row>
    <row r="20" spans="1:7" ht="11.25" customHeight="1" x14ac:dyDescent="0.3">
      <c r="A20" s="54"/>
      <c r="B20" s="70"/>
      <c r="C20" s="69"/>
      <c r="D20" s="70"/>
      <c r="E20" s="75"/>
      <c r="F20" s="8" t="s">
        <v>27</v>
      </c>
      <c r="G20" s="8" t="s">
        <v>28</v>
      </c>
    </row>
    <row r="21" spans="1:7" ht="10.5" customHeight="1" x14ac:dyDescent="0.3">
      <c r="A21" s="27">
        <v>1</v>
      </c>
      <c r="B21" s="27">
        <v>2</v>
      </c>
      <c r="C21" s="27">
        <v>3</v>
      </c>
      <c r="D21" s="27">
        <v>4</v>
      </c>
      <c r="E21" s="27">
        <v>5</v>
      </c>
      <c r="F21" s="27">
        <v>6</v>
      </c>
      <c r="G21" s="27" t="s">
        <v>29</v>
      </c>
    </row>
    <row r="22" spans="1:7" ht="24" customHeight="1" x14ac:dyDescent="0.3">
      <c r="A22" s="28">
        <v>1</v>
      </c>
      <c r="B22" s="39" t="s">
        <v>23</v>
      </c>
      <c r="C22" s="29" t="s">
        <v>31</v>
      </c>
      <c r="D22" s="30" t="s">
        <v>3</v>
      </c>
      <c r="E22" s="30">
        <v>38</v>
      </c>
      <c r="F22" s="13">
        <v>0</v>
      </c>
      <c r="G22" s="13">
        <f>E22*F22</f>
        <v>0</v>
      </c>
    </row>
    <row r="23" spans="1:7" ht="15.6" thickBot="1" x14ac:dyDescent="0.35">
      <c r="A23" s="28">
        <v>2</v>
      </c>
      <c r="B23" s="39" t="s">
        <v>23</v>
      </c>
      <c r="C23" s="33" t="s">
        <v>24</v>
      </c>
      <c r="D23" s="34" t="s">
        <v>25</v>
      </c>
      <c r="E23" s="34">
        <v>18</v>
      </c>
      <c r="F23" s="20">
        <v>0</v>
      </c>
      <c r="G23" s="20">
        <f>F23*E23</f>
        <v>0</v>
      </c>
    </row>
    <row r="24" spans="1:7" ht="15.6" thickBot="1" x14ac:dyDescent="0.35">
      <c r="A24" s="24"/>
      <c r="B24" s="40"/>
      <c r="C24" s="71" t="s">
        <v>39</v>
      </c>
      <c r="D24" s="72"/>
      <c r="E24" s="72"/>
      <c r="F24" s="72"/>
      <c r="G24" s="11">
        <f>SUM(G22:G23)</f>
        <v>0</v>
      </c>
    </row>
    <row r="25" spans="1:7" ht="6.75" customHeight="1" thickBot="1" x14ac:dyDescent="0.35">
      <c r="A25" s="24"/>
      <c r="B25" s="40"/>
      <c r="C25" s="35"/>
      <c r="D25" s="32"/>
      <c r="E25" s="32"/>
      <c r="F25" s="32"/>
      <c r="G25" s="31"/>
    </row>
    <row r="26" spans="1:7" ht="22.5" customHeight="1" thickBot="1" x14ac:dyDescent="0.35">
      <c r="A26" s="28">
        <v>3</v>
      </c>
      <c r="B26" s="39" t="s">
        <v>23</v>
      </c>
      <c r="C26" s="29" t="s">
        <v>30</v>
      </c>
      <c r="D26" s="30" t="s">
        <v>25</v>
      </c>
      <c r="E26" s="30">
        <v>56</v>
      </c>
      <c r="F26" s="36">
        <v>0</v>
      </c>
      <c r="G26" s="11">
        <f>F26*E26</f>
        <v>0</v>
      </c>
    </row>
    <row r="27" spans="1:7" ht="7.5" customHeight="1" thickBot="1" x14ac:dyDescent="0.35">
      <c r="A27" s="24"/>
      <c r="B27" s="25"/>
      <c r="C27" s="32"/>
      <c r="D27" s="32"/>
      <c r="E27" s="32"/>
      <c r="F27" s="32"/>
      <c r="G27" s="31"/>
    </row>
    <row r="28" spans="1:7" ht="30.75" customHeight="1" thickBot="1" x14ac:dyDescent="0.35">
      <c r="A28" s="24"/>
      <c r="B28" s="25"/>
      <c r="C28" s="71" t="s">
        <v>40</v>
      </c>
      <c r="D28" s="73"/>
      <c r="E28" s="73"/>
      <c r="F28" s="73"/>
      <c r="G28" s="11">
        <f>(4*G26)+G24</f>
        <v>0</v>
      </c>
    </row>
    <row r="29" spans="1:7" ht="15.75" customHeight="1" x14ac:dyDescent="0.3">
      <c r="A29" s="24"/>
      <c r="B29" s="25"/>
      <c r="C29" s="35"/>
      <c r="D29" s="35"/>
      <c r="E29" s="35"/>
      <c r="F29" s="35"/>
      <c r="G29" s="31"/>
    </row>
    <row r="30" spans="1:7" ht="11.25" customHeight="1" thickBot="1" x14ac:dyDescent="0.35">
      <c r="A30" s="24"/>
      <c r="B30" s="25"/>
      <c r="C30" s="26"/>
      <c r="D30" s="24"/>
      <c r="E30" s="24"/>
    </row>
    <row r="31" spans="1:7" ht="33" customHeight="1" thickBot="1" x14ac:dyDescent="0.35">
      <c r="A31" s="24"/>
      <c r="B31" s="25"/>
      <c r="C31" s="59" t="s">
        <v>41</v>
      </c>
      <c r="D31" s="60"/>
      <c r="E31" s="60"/>
      <c r="F31" s="60"/>
      <c r="G31" s="61"/>
    </row>
    <row r="32" spans="1:7" ht="15.6" thickBot="1" x14ac:dyDescent="0.35">
      <c r="A32" s="24"/>
      <c r="B32" s="25"/>
      <c r="C32" s="62" t="s">
        <v>42</v>
      </c>
      <c r="D32" s="63"/>
      <c r="E32" s="63"/>
      <c r="F32" s="64"/>
      <c r="G32" s="44">
        <f>S16</f>
        <v>0</v>
      </c>
    </row>
    <row r="33" spans="1:18" ht="15.6" thickBot="1" x14ac:dyDescent="0.35">
      <c r="A33" s="24"/>
      <c r="B33" s="25"/>
      <c r="C33" s="62" t="s">
        <v>43</v>
      </c>
      <c r="D33" s="63"/>
      <c r="E33" s="63"/>
      <c r="F33" s="65"/>
      <c r="G33" s="46">
        <f>G28</f>
        <v>0</v>
      </c>
    </row>
    <row r="34" spans="1:18" ht="15" customHeight="1" thickBot="1" x14ac:dyDescent="0.35">
      <c r="A34" s="24"/>
      <c r="B34" s="25"/>
      <c r="C34" s="66" t="s">
        <v>32</v>
      </c>
      <c r="D34" s="67"/>
      <c r="E34" s="67"/>
      <c r="F34" s="68"/>
      <c r="G34" s="43">
        <f>SUM(G32:G33)</f>
        <v>0</v>
      </c>
      <c r="L34" s="57" t="s">
        <v>1</v>
      </c>
      <c r="M34" s="57"/>
      <c r="N34" s="4" t="s">
        <v>1</v>
      </c>
      <c r="O34" s="4"/>
      <c r="P34" s="4"/>
      <c r="Q34" s="4"/>
      <c r="R34" s="4"/>
    </row>
    <row r="35" spans="1:18" ht="15" customHeight="1" x14ac:dyDescent="0.3">
      <c r="A35" s="24"/>
      <c r="B35" s="25"/>
      <c r="C35" s="37"/>
      <c r="D35" s="37"/>
      <c r="E35" s="37"/>
      <c r="F35" s="37"/>
      <c r="G35" s="38"/>
      <c r="N35" s="9" t="s">
        <v>1</v>
      </c>
      <c r="O35" s="9"/>
      <c r="P35" s="9"/>
      <c r="Q35" s="9"/>
      <c r="R35" s="9"/>
    </row>
    <row r="36" spans="1:18" ht="31.5" customHeight="1" x14ac:dyDescent="0.3">
      <c r="A36" s="24"/>
      <c r="B36" s="25"/>
      <c r="C36" s="41"/>
      <c r="D36" s="41"/>
      <c r="E36" s="41"/>
      <c r="F36" s="41"/>
      <c r="G36" s="41"/>
    </row>
    <row r="37" spans="1:18" x14ac:dyDescent="0.3">
      <c r="A37" s="24"/>
      <c r="B37" s="25"/>
      <c r="C37" s="26"/>
      <c r="D37" s="24"/>
      <c r="E37" s="24"/>
    </row>
    <row r="38" spans="1:18" x14ac:dyDescent="0.3">
      <c r="A38" s="24"/>
      <c r="B38" s="25"/>
      <c r="C38" s="26"/>
      <c r="D38" s="24"/>
      <c r="E38" s="24"/>
    </row>
  </sheetData>
  <mergeCells count="32">
    <mergeCell ref="A1:B1"/>
    <mergeCell ref="A3:O3"/>
    <mergeCell ref="A4:A5"/>
    <mergeCell ref="B4:B5"/>
    <mergeCell ref="C4:C5"/>
    <mergeCell ref="D4:D5"/>
    <mergeCell ref="E4:E5"/>
    <mergeCell ref="F4:F5"/>
    <mergeCell ref="G4:J4"/>
    <mergeCell ref="K4:N4"/>
    <mergeCell ref="L34:M34"/>
    <mergeCell ref="A18:C18"/>
    <mergeCell ref="C31:G31"/>
    <mergeCell ref="C32:F32"/>
    <mergeCell ref="C33:F33"/>
    <mergeCell ref="C34:F34"/>
    <mergeCell ref="C19:C20"/>
    <mergeCell ref="B19:B20"/>
    <mergeCell ref="A19:A20"/>
    <mergeCell ref="C24:F24"/>
    <mergeCell ref="C28:F28"/>
    <mergeCell ref="F19:G19"/>
    <mergeCell ref="D19:D20"/>
    <mergeCell ref="E19:E20"/>
    <mergeCell ref="O12:R12"/>
    <mergeCell ref="O14:R14"/>
    <mergeCell ref="O16:R16"/>
    <mergeCell ref="C1:D1"/>
    <mergeCell ref="F1:Q1"/>
    <mergeCell ref="O4:O5"/>
    <mergeCell ref="P4:S4"/>
    <mergeCell ref="K10:N10"/>
  </mergeCells>
  <printOptions horizontalCentered="1"/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06B98C-A30B-4176-8F4C-C4A84F044B79}"/>
</file>

<file path=customXml/itemProps2.xml><?xml version="1.0" encoding="utf-8"?>
<ds:datastoreItem xmlns:ds="http://schemas.openxmlformats.org/officeDocument/2006/customXml" ds:itemID="{628204AD-25FD-4A1F-BF17-C586A746EE30}"/>
</file>

<file path=customXml/itemProps3.xml><?xml version="1.0" encoding="utf-8"?>
<ds:datastoreItem xmlns:ds="http://schemas.openxmlformats.org/officeDocument/2006/customXml" ds:itemID="{C70DC1C5-D202-4198-A4D4-6E541A5C8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Ponudbene cene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Rosanda ŠTAMBERGER</dc:creator>
  <cp:lastModifiedBy>Irena KLIS PRESKER</cp:lastModifiedBy>
  <cp:lastPrinted>2026-04-02T12:25:21Z</cp:lastPrinted>
  <dcterms:created xsi:type="dcterms:W3CDTF">2022-12-01T11:01:17Z</dcterms:created>
  <dcterms:modified xsi:type="dcterms:W3CDTF">2026-06-29T13:17:16Z</dcterms:modified>
</cp:coreProperties>
</file>